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codeName="ThisWorkbook"/>
  <mc:AlternateContent xmlns:mc="http://schemas.openxmlformats.org/markup-compatibility/2006">
    <mc:Choice Requires="x15">
      <x15ac:absPath xmlns:x15ac="http://schemas.microsoft.com/office/spreadsheetml/2010/11/ac" url="G:\共有ドライブ\パイプシステム開発営業部_海外営業G_北米\北米\06_営業ツール\12_ウェブサイト技術資料追加\Technical information\2_Joint check sheet\Revised_Kagawa\"/>
    </mc:Choice>
  </mc:AlternateContent>
  <xr:revisionPtr revIDLastSave="0" documentId="13_ncr:1_{2D709B69-97B3-47D4-9582-FEDB17A78147}" xr6:coauthVersionLast="46" xr6:coauthVersionMax="46" xr10:uidLastSave="{00000000-0000-0000-0000-000000000000}"/>
  <bookViews>
    <workbookView xWindow="-108" yWindow="-108" windowWidth="23256" windowHeight="12576" tabRatio="694" xr2:uid="{00000000-000D-0000-FFFF-FFFF00000000}"/>
  </bookViews>
  <sheets>
    <sheet name="UF type" sheetId="15" r:id="rId1"/>
    <sheet name="Appendix" sheetId="17" r:id="rId2"/>
    <sheet name="OD" sheetId="16" state="hidden" r:id="rId3"/>
  </sheets>
  <definedNames>
    <definedName name="_xlnm.Print_Area" localSheetId="0">'UF type'!$B$1:$O$36</definedName>
  </definedNames>
  <calcPr calcId="181029"/>
</workbook>
</file>

<file path=xl/calcChain.xml><?xml version="1.0" encoding="utf-8"?>
<calcChain xmlns="http://schemas.openxmlformats.org/spreadsheetml/2006/main">
  <c r="K32" i="15" l="1"/>
  <c r="I32" i="15"/>
  <c r="G32" i="15"/>
  <c r="E32" i="15"/>
  <c r="K19" i="15"/>
  <c r="I19" i="15"/>
  <c r="G19" i="15"/>
  <c r="E19" i="15"/>
  <c r="M19" i="15"/>
  <c r="F3" i="15"/>
  <c r="B11" i="16"/>
  <c r="B10" i="16"/>
  <c r="B9" i="16"/>
  <c r="B8" i="16"/>
  <c r="B7" i="16"/>
  <c r="B6" i="16"/>
  <c r="B5" i="16"/>
  <c r="G14" i="15"/>
  <c r="I14" i="15"/>
  <c r="K14" i="15"/>
  <c r="M14" i="15"/>
  <c r="E14" i="15"/>
  <c r="M32" i="15" l="1"/>
</calcChain>
</file>

<file path=xl/sharedStrings.xml><?xml version="1.0" encoding="utf-8"?>
<sst xmlns="http://schemas.openxmlformats.org/spreadsheetml/2006/main" count="48" uniqueCount="39">
  <si>
    <t>Check List</t>
    <phoneticPr fontId="2"/>
  </si>
  <si>
    <t>Judgement</t>
    <phoneticPr fontId="2"/>
  </si>
  <si>
    <t>Top</t>
    <phoneticPr fontId="1"/>
  </si>
  <si>
    <t>Bottom</t>
    <phoneticPr fontId="1"/>
  </si>
  <si>
    <t>South</t>
    <phoneticPr fontId="1"/>
  </si>
  <si>
    <t>North</t>
    <phoneticPr fontId="1"/>
  </si>
  <si>
    <t>Recorded by</t>
    <phoneticPr fontId="2"/>
  </si>
  <si>
    <t>Approved by</t>
    <phoneticPr fontId="2"/>
  </si>
  <si>
    <t>Crew/Contractor</t>
    <phoneticPr fontId="2"/>
  </si>
  <si>
    <t>Date</t>
    <phoneticPr fontId="1"/>
  </si>
  <si>
    <t>OD(mm)</t>
    <phoneticPr fontId="1"/>
  </si>
  <si>
    <t>D2</t>
    <phoneticPr fontId="1"/>
  </si>
  <si>
    <t>許容差</t>
    <rPh sb="0" eb="2">
      <t>キョヨウ</t>
    </rPh>
    <rPh sb="2" eb="3">
      <t>サ</t>
    </rPh>
    <phoneticPr fontId="1"/>
  </si>
  <si>
    <t>+2, -4</t>
    <phoneticPr fontId="1"/>
  </si>
  <si>
    <t>Final pressure</t>
    <phoneticPr fontId="1"/>
  </si>
  <si>
    <t>STA.</t>
    <phoneticPr fontId="1"/>
  </si>
  <si>
    <t>Item No.</t>
    <phoneticPr fontId="1"/>
  </si>
  <si>
    <t>Description</t>
    <phoneticPr fontId="1"/>
  </si>
  <si>
    <t>Symbol</t>
    <phoneticPr fontId="1"/>
  </si>
  <si>
    <t>Project/Site</t>
    <phoneticPr fontId="1"/>
  </si>
  <si>
    <t>+2,-4</t>
    <phoneticPr fontId="1"/>
  </si>
  <si>
    <t>Judge</t>
    <phoneticPr fontId="1"/>
  </si>
  <si>
    <t>g1</t>
    <phoneticPr fontId="1"/>
  </si>
  <si>
    <t>g2</t>
    <phoneticPr fontId="1"/>
  </si>
  <si>
    <t xml:space="preserve">1. Gap of Lock ring (g)  </t>
    <phoneticPr fontId="1"/>
  </si>
  <si>
    <t>3. Gap between the gland and bell (a) shall be in tolerance 
or 
Torque (ft.lb)</t>
    <phoneticPr fontId="2"/>
  </si>
  <si>
    <t>4. Joint Test</t>
    <phoneticPr fontId="1"/>
  </si>
  <si>
    <t xml:space="preserve"> 5. Filling of joint mortar</t>
    <phoneticPr fontId="1"/>
  </si>
  <si>
    <t>UF-Type JOINT ASSEMBLING CHECK SHEET</t>
    <phoneticPr fontId="2"/>
  </si>
  <si>
    <t>Remark</t>
    <phoneticPr fontId="1"/>
  </si>
  <si>
    <t>Note</t>
    <phoneticPr fontId="1"/>
  </si>
  <si>
    <t xml:space="preserve"> 2. Gap between Socket and Spigot (B)</t>
    <phoneticPr fontId="1"/>
  </si>
  <si>
    <t xml:space="preserve">    Gap between gland and bell (a)</t>
    <phoneticPr fontId="1"/>
  </si>
  <si>
    <t>3. Tolerance of Gap(a) and Torque</t>
    <phoneticPr fontId="1"/>
  </si>
  <si>
    <t>5. Filling of joint mortar</t>
    <phoneticPr fontId="1"/>
  </si>
  <si>
    <t>1st Edition (Apr.2021)</t>
    <phoneticPr fontId="1"/>
  </si>
  <si>
    <t>Pipe size (in.)</t>
    <phoneticPr fontId="2"/>
  </si>
  <si>
    <t xml:space="preserve">1. Gap of Lock ring (g) 
      (unit:mm) </t>
    <phoneticPr fontId="1"/>
  </si>
  <si>
    <r>
      <t xml:space="preserve">2. Gap between
    Socket and Spigot (B) 
   </t>
    </r>
    <r>
      <rPr>
        <sz val="8"/>
        <rFont val="Arial"/>
        <family val="2"/>
      </rPr>
      <t xml:space="preserve">Gap shall be uniform all around.
  (Difference should be within 2mm)
  </t>
    </r>
    <r>
      <rPr>
        <sz val="10"/>
        <rFont val="Arial"/>
        <family val="2"/>
      </rPr>
      <t xml:space="preserve">   (unit:mm)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</si>
</sst>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\ ???/???"/>
    <numFmt numFmtId="177" formatCode="m/d/yy;@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1"/>
      <color indexed="8"/>
      <name val="Arial"/>
      <family val="2"/>
    </font>
    <font>
      <sz val="11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3" fillId="0" borderId="0" xfId="0" applyFont="1"/>
    <xf numFmtId="0" fontId="3" fillId="0" borderId="1" xfId="0" applyFont="1" applyBorder="1"/>
    <xf numFmtId="0" fontId="4" fillId="0" borderId="2" xfId="0" applyFont="1" applyBorder="1" applyAlignment="1">
      <alignment horizontal="center" vertical="center" shrinkToFit="1"/>
    </xf>
    <xf numFmtId="0" fontId="3" fillId="0" borderId="0" xfId="0" applyFont="1" applyBorder="1"/>
    <xf numFmtId="0" fontId="11" fillId="0" borderId="0" xfId="0" applyFont="1" applyBorder="1"/>
    <xf numFmtId="0" fontId="11" fillId="0" borderId="1" xfId="0" applyFont="1" applyBorder="1" applyAlignment="1"/>
    <xf numFmtId="0" fontId="11" fillId="0" borderId="3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10" fillId="0" borderId="0" xfId="0" applyFont="1" applyBorder="1"/>
    <xf numFmtId="0" fontId="8" fillId="0" borderId="0" xfId="0" applyFont="1" applyBorder="1"/>
    <xf numFmtId="0" fontId="9" fillId="0" borderId="0" xfId="0" applyFont="1" applyBorder="1"/>
    <xf numFmtId="0" fontId="3" fillId="0" borderId="4" xfId="0" applyFont="1" applyBorder="1"/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shrinkToFit="1"/>
    </xf>
    <xf numFmtId="0" fontId="11" fillId="0" borderId="7" xfId="0" applyFont="1" applyFill="1" applyBorder="1" applyAlignment="1" applyProtection="1">
      <alignment horizontal="center" vertical="center"/>
      <protection locked="0"/>
    </xf>
    <xf numFmtId="0" fontId="3" fillId="0" borderId="11" xfId="0" applyFont="1" applyBorder="1"/>
    <xf numFmtId="0" fontId="3" fillId="0" borderId="0" xfId="0" applyFont="1" applyFill="1" applyBorder="1"/>
    <xf numFmtId="0" fontId="3" fillId="0" borderId="12" xfId="0" applyFont="1" applyBorder="1"/>
    <xf numFmtId="0" fontId="11" fillId="0" borderId="12" xfId="0" applyFont="1" applyBorder="1"/>
    <xf numFmtId="0" fontId="11" fillId="0" borderId="0" xfId="0" applyFont="1"/>
    <xf numFmtId="0" fontId="8" fillId="0" borderId="12" xfId="0" applyFont="1" applyBorder="1"/>
    <xf numFmtId="0" fontId="8" fillId="0" borderId="13" xfId="0" applyFont="1" applyBorder="1"/>
    <xf numFmtId="0" fontId="3" fillId="0" borderId="14" xfId="0" applyFont="1" applyBorder="1"/>
    <xf numFmtId="49" fontId="3" fillId="0" borderId="0" xfId="0" applyNumberFormat="1" applyFont="1" applyBorder="1"/>
    <xf numFmtId="0" fontId="0" fillId="0" borderId="7" xfId="0" applyBorder="1"/>
    <xf numFmtId="0" fontId="0" fillId="0" borderId="15" xfId="0" applyBorder="1"/>
    <xf numFmtId="0" fontId="0" fillId="0" borderId="11" xfId="0" applyBorder="1"/>
    <xf numFmtId="49" fontId="3" fillId="0" borderId="1" xfId="0" applyNumberFormat="1" applyFont="1" applyBorder="1"/>
    <xf numFmtId="0" fontId="11" fillId="0" borderId="7" xfId="0" applyFont="1" applyFill="1" applyBorder="1" applyAlignment="1">
      <alignment horizontal="center"/>
    </xf>
    <xf numFmtId="0" fontId="11" fillId="0" borderId="15" xfId="0" applyFont="1" applyFill="1" applyBorder="1" applyAlignment="1">
      <alignment horizontal="center"/>
    </xf>
    <xf numFmtId="0" fontId="11" fillId="0" borderId="16" xfId="0" applyFont="1" applyFill="1" applyBorder="1" applyAlignment="1">
      <alignment horizontal="center"/>
    </xf>
    <xf numFmtId="49" fontId="11" fillId="0" borderId="6" xfId="0" quotePrefix="1" applyNumberFormat="1" applyFont="1" applyFill="1" applyBorder="1" applyAlignment="1" applyProtection="1">
      <alignment horizontal="center"/>
      <protection locked="0"/>
    </xf>
    <xf numFmtId="49" fontId="11" fillId="0" borderId="29" xfId="0" quotePrefix="1" applyNumberFormat="1" applyFont="1" applyFill="1" applyBorder="1" applyAlignment="1" applyProtection="1">
      <alignment horizontal="center"/>
      <protection locked="0"/>
    </xf>
    <xf numFmtId="49" fontId="11" fillId="0" borderId="41" xfId="0" quotePrefix="1" applyNumberFormat="1" applyFont="1" applyFill="1" applyBorder="1" applyAlignment="1" applyProtection="1">
      <alignment horizontal="center"/>
      <protection locked="0"/>
    </xf>
    <xf numFmtId="0" fontId="11" fillId="0" borderId="6" xfId="0" applyFont="1" applyFill="1" applyBorder="1" applyAlignment="1" applyProtection="1">
      <alignment horizontal="center" vertical="center" shrinkToFit="1"/>
      <protection locked="0"/>
    </xf>
    <xf numFmtId="0" fontId="11" fillId="0" borderId="29" xfId="0" applyFont="1" applyFill="1" applyBorder="1" applyAlignment="1" applyProtection="1">
      <alignment horizontal="center" vertical="center" shrinkToFit="1"/>
      <protection locked="0"/>
    </xf>
    <xf numFmtId="0" fontId="11" fillId="0" borderId="41" xfId="0" applyFont="1" applyFill="1" applyBorder="1" applyAlignment="1" applyProtection="1">
      <alignment horizontal="center" vertical="center" shrinkToFit="1"/>
      <protection locked="0"/>
    </xf>
    <xf numFmtId="0" fontId="11" fillId="0" borderId="49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0" fontId="3" fillId="0" borderId="16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17" xfId="0" applyFont="1" applyFill="1" applyBorder="1" applyAlignment="1" applyProtection="1">
      <alignment horizontal="center" vertical="center"/>
      <protection locked="0"/>
    </xf>
    <xf numFmtId="0" fontId="3" fillId="0" borderId="49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50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11" fillId="0" borderId="6" xfId="0" applyFont="1" applyFill="1" applyBorder="1" applyAlignment="1">
      <alignment horizontal="center" vertical="center" shrinkToFit="1"/>
    </xf>
    <xf numFmtId="0" fontId="11" fillId="0" borderId="41" xfId="0" applyFont="1" applyFill="1" applyBorder="1" applyAlignment="1">
      <alignment horizontal="center" vertical="center" shrinkToFit="1"/>
    </xf>
    <xf numFmtId="0" fontId="3" fillId="0" borderId="7" xfId="0" applyFont="1" applyBorder="1" applyAlignment="1" applyProtection="1">
      <alignment horizontal="left" vertical="top"/>
      <protection locked="0"/>
    </xf>
    <xf numFmtId="0" fontId="3" fillId="0" borderId="15" xfId="0" applyFont="1" applyBorder="1" applyAlignment="1" applyProtection="1">
      <alignment horizontal="left" vertical="top"/>
      <protection locked="0"/>
    </xf>
    <xf numFmtId="0" fontId="3" fillId="0" borderId="11" xfId="0" applyFont="1" applyBorder="1" applyAlignment="1" applyProtection="1">
      <alignment horizontal="left" vertical="top"/>
      <protection locked="0"/>
    </xf>
    <xf numFmtId="0" fontId="3" fillId="0" borderId="12" xfId="0" applyFont="1" applyBorder="1" applyAlignment="1" applyProtection="1">
      <alignment horizontal="left" vertical="top"/>
      <protection locked="0"/>
    </xf>
    <xf numFmtId="0" fontId="3" fillId="0" borderId="0" xfId="0" applyFont="1" applyBorder="1" applyAlignment="1" applyProtection="1">
      <alignment horizontal="left" vertical="top"/>
      <protection locked="0"/>
    </xf>
    <xf numFmtId="0" fontId="3" fillId="0" borderId="1" xfId="0" applyFont="1" applyBorder="1" applyAlignment="1" applyProtection="1">
      <alignment horizontal="left" vertical="top"/>
      <protection locked="0"/>
    </xf>
    <xf numFmtId="0" fontId="3" fillId="0" borderId="13" xfId="0" applyFont="1" applyBorder="1" applyAlignment="1" applyProtection="1">
      <alignment horizontal="left" vertical="top"/>
      <protection locked="0"/>
    </xf>
    <xf numFmtId="0" fontId="3" fillId="0" borderId="14" xfId="0" applyFont="1" applyBorder="1" applyAlignment="1" applyProtection="1">
      <alignment horizontal="left" vertical="top"/>
      <protection locked="0"/>
    </xf>
    <xf numFmtId="0" fontId="3" fillId="0" borderId="4" xfId="0" applyFont="1" applyBorder="1" applyAlignment="1" applyProtection="1">
      <alignment horizontal="left" vertical="top"/>
      <protection locked="0"/>
    </xf>
    <xf numFmtId="0" fontId="7" fillId="0" borderId="42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52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11" fillId="0" borderId="8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3" fillId="0" borderId="4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5" xfId="0" quotePrefix="1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7" fillId="0" borderId="47" xfId="0" applyFont="1" applyFill="1" applyBorder="1" applyAlignment="1">
      <alignment horizontal="center" vertical="center"/>
    </xf>
    <xf numFmtId="0" fontId="7" fillId="0" borderId="48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49" fontId="11" fillId="0" borderId="20" xfId="0" applyNumberFormat="1" applyFont="1" applyBorder="1" applyAlignment="1" applyProtection="1">
      <alignment horizontal="center" vertical="center"/>
      <protection locked="0"/>
    </xf>
    <xf numFmtId="49" fontId="11" fillId="0" borderId="22" xfId="0" applyNumberFormat="1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3" borderId="7" xfId="0" applyFont="1" applyFill="1" applyBorder="1" applyAlignment="1">
      <alignment horizontal="left"/>
    </xf>
    <xf numFmtId="0" fontId="11" fillId="3" borderId="15" xfId="0" applyFont="1" applyFill="1" applyBorder="1" applyAlignment="1">
      <alignment horizontal="left"/>
    </xf>
    <xf numFmtId="0" fontId="11" fillId="3" borderId="41" xfId="0" applyFont="1" applyFill="1" applyBorder="1" applyAlignment="1">
      <alignment horizontal="left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34" xfId="0" applyFont="1" applyBorder="1" applyAlignment="1" applyProtection="1">
      <alignment horizontal="center" vertical="center"/>
      <protection locked="0"/>
    </xf>
    <xf numFmtId="0" fontId="1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77" fontId="11" fillId="0" borderId="2" xfId="0" applyNumberFormat="1" applyFont="1" applyFill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20" xfId="0" applyNumberFormat="1" applyFont="1" applyBorder="1" applyAlignment="1">
      <alignment horizontal="center" vertical="center"/>
    </xf>
    <xf numFmtId="0" fontId="11" fillId="0" borderId="21" xfId="0" applyNumberFormat="1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11" fillId="0" borderId="21" xfId="0" applyFont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29" xfId="0" applyFont="1" applyFill="1" applyBorder="1" applyAlignment="1">
      <alignment horizontal="center" vertical="center"/>
    </xf>
    <xf numFmtId="0" fontId="14" fillId="2" borderId="30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49" fontId="11" fillId="0" borderId="21" xfId="0" applyNumberFormat="1" applyFont="1" applyBorder="1" applyAlignment="1" applyProtection="1">
      <alignment horizontal="center" vertical="center"/>
      <protection locked="0"/>
    </xf>
    <xf numFmtId="0" fontId="11" fillId="0" borderId="2" xfId="0" applyFont="1" applyFill="1" applyBorder="1" applyAlignment="1" applyProtection="1">
      <alignment horizontal="center" vertical="center"/>
      <protection locked="0"/>
    </xf>
    <xf numFmtId="0" fontId="11" fillId="0" borderId="23" xfId="0" applyFont="1" applyFill="1" applyBorder="1" applyAlignment="1" applyProtection="1">
      <alignment horizontal="center" vertical="center"/>
      <protection locked="0"/>
    </xf>
    <xf numFmtId="0" fontId="11" fillId="0" borderId="33" xfId="0" applyFont="1" applyBorder="1" applyAlignment="1" applyProtection="1">
      <alignment horizontal="center" vertical="center"/>
      <protection locked="0"/>
    </xf>
    <xf numFmtId="0" fontId="11" fillId="0" borderId="2" xfId="0" applyNumberFormat="1" applyFont="1" applyBorder="1" applyAlignment="1" applyProtection="1">
      <alignment horizontal="center" vertical="center"/>
      <protection locked="0"/>
    </xf>
    <xf numFmtId="0" fontId="11" fillId="0" borderId="35" xfId="0" applyFont="1" applyBorder="1" applyAlignment="1" applyProtection="1">
      <alignment horizontal="center" vertical="center"/>
      <protection locked="0"/>
    </xf>
    <xf numFmtId="0" fontId="11" fillId="0" borderId="20" xfId="0" applyNumberFormat="1" applyFont="1" applyBorder="1" applyAlignment="1" applyProtection="1">
      <alignment horizontal="center" vertical="center"/>
      <protection locked="0"/>
    </xf>
    <xf numFmtId="0" fontId="11" fillId="0" borderId="21" xfId="0" applyNumberFormat="1" applyFont="1" applyBorder="1" applyAlignment="1" applyProtection="1">
      <alignment horizontal="center" vertical="center"/>
      <protection locked="0"/>
    </xf>
    <xf numFmtId="0" fontId="11" fillId="0" borderId="2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12" fontId="12" fillId="0" borderId="20" xfId="0" applyNumberFormat="1" applyFont="1" applyBorder="1" applyAlignment="1" applyProtection="1">
      <alignment horizontal="center" vertical="center"/>
      <protection locked="0"/>
    </xf>
    <xf numFmtId="176" fontId="12" fillId="0" borderId="21" xfId="0" applyNumberFormat="1" applyFont="1" applyBorder="1" applyAlignment="1" applyProtection="1">
      <alignment horizontal="center" vertical="center"/>
      <protection locked="0"/>
    </xf>
    <xf numFmtId="49" fontId="12" fillId="0" borderId="20" xfId="0" applyNumberFormat="1" applyFont="1" applyBorder="1" applyAlignment="1" applyProtection="1">
      <alignment horizontal="center" vertical="center"/>
      <protection locked="0"/>
    </xf>
    <xf numFmtId="49" fontId="12" fillId="0" borderId="21" xfId="0" applyNumberFormat="1" applyFont="1" applyBorder="1" applyAlignment="1" applyProtection="1">
      <alignment horizontal="center" vertical="center"/>
      <protection locked="0"/>
    </xf>
    <xf numFmtId="0" fontId="11" fillId="0" borderId="22" xfId="0" applyNumberFormat="1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177" fontId="11" fillId="0" borderId="23" xfId="0" applyNumberFormat="1" applyFont="1" applyFill="1" applyBorder="1" applyAlignment="1" applyProtection="1">
      <alignment horizontal="center" vertical="center"/>
      <protection locked="0"/>
    </xf>
    <xf numFmtId="0" fontId="4" fillId="0" borderId="25" xfId="0" applyFont="1" applyFill="1" applyBorder="1" applyAlignment="1">
      <alignment vertical="center" wrapText="1"/>
    </xf>
    <xf numFmtId="0" fontId="3" fillId="0" borderId="26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177" fontId="11" fillId="0" borderId="38" xfId="0" applyNumberFormat="1" applyFont="1" applyFill="1" applyBorder="1" applyAlignment="1" applyProtection="1">
      <alignment horizontal="center" vertical="center"/>
      <protection locked="0"/>
    </xf>
    <xf numFmtId="177" fontId="11" fillId="0" borderId="39" xfId="0" applyNumberFormat="1" applyFont="1" applyFill="1" applyBorder="1" applyAlignment="1" applyProtection="1">
      <alignment horizontal="center" vertical="center"/>
      <protection locked="0"/>
    </xf>
    <xf numFmtId="0" fontId="11" fillId="0" borderId="8" xfId="0" applyFont="1" applyFill="1" applyBorder="1" applyAlignment="1" applyProtection="1">
      <alignment horizontal="center" vertical="center"/>
      <protection locked="0"/>
    </xf>
    <xf numFmtId="0" fontId="11" fillId="0" borderId="9" xfId="0" applyFont="1" applyFill="1" applyBorder="1" applyAlignment="1" applyProtection="1">
      <alignment horizontal="center" vertical="center"/>
      <protection locked="0"/>
    </xf>
    <xf numFmtId="0" fontId="11" fillId="0" borderId="10" xfId="0" applyFont="1" applyFill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15" fillId="0" borderId="37" xfId="0" applyFont="1" applyBorder="1" applyAlignment="1" applyProtection="1">
      <alignment horizontal="center" vertical="center"/>
      <protection locked="0"/>
    </xf>
    <xf numFmtId="0" fontId="11" fillId="0" borderId="37" xfId="0" applyFont="1" applyBorder="1" applyAlignment="1" applyProtection="1">
      <alignment horizontal="center" vertical="center"/>
      <protection locked="0"/>
    </xf>
    <xf numFmtId="0" fontId="11" fillId="0" borderId="51" xfId="0" applyFont="1" applyBorder="1" applyAlignment="1" applyProtection="1">
      <alignment horizontal="center" vertical="center"/>
      <protection locked="0"/>
    </xf>
    <xf numFmtId="0" fontId="15" fillId="0" borderId="36" xfId="0" applyFont="1" applyBorder="1" applyAlignment="1" applyProtection="1">
      <alignment horizontal="center" vertical="center"/>
      <protection locked="0"/>
    </xf>
    <xf numFmtId="0" fontId="11" fillId="0" borderId="36" xfId="0" applyFont="1" applyBorder="1" applyAlignment="1" applyProtection="1">
      <alignment horizontal="center" vertical="center"/>
      <protection locked="0"/>
    </xf>
    <xf numFmtId="0" fontId="11" fillId="0" borderId="31" xfId="0" applyFont="1" applyBorder="1" applyAlignment="1" applyProtection="1">
      <alignment horizontal="center" vertical="center"/>
      <protection locked="0"/>
    </xf>
    <xf numFmtId="0" fontId="11" fillId="0" borderId="32" xfId="0" applyFont="1" applyBorder="1" applyAlignment="1" applyProtection="1">
      <alignment horizontal="center" vertical="center"/>
      <protection locked="0"/>
    </xf>
    <xf numFmtId="0" fontId="11" fillId="0" borderId="4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left" vertical="center" wrapText="1"/>
    </xf>
    <xf numFmtId="176" fontId="12" fillId="0" borderId="22" xfId="0" applyNumberFormat="1" applyFont="1" applyBorder="1" applyAlignment="1" applyProtection="1">
      <alignment horizontal="center" vertical="center"/>
      <protection locked="0"/>
    </xf>
    <xf numFmtId="0" fontId="11" fillId="0" borderId="53" xfId="0" applyFont="1" applyFill="1" applyBorder="1" applyAlignment="1">
      <alignment horizontal="left" vertical="center"/>
    </xf>
    <xf numFmtId="0" fontId="11" fillId="0" borderId="54" xfId="0" applyFont="1" applyFill="1" applyBorder="1" applyAlignment="1">
      <alignment horizontal="left" vertical="center"/>
    </xf>
    <xf numFmtId="0" fontId="11" fillId="0" borderId="55" xfId="0" applyFont="1" applyFill="1" applyBorder="1" applyAlignment="1">
      <alignment horizontal="left" vertical="center"/>
    </xf>
    <xf numFmtId="0" fontId="11" fillId="0" borderId="56" xfId="0" applyFont="1" applyFill="1" applyBorder="1" applyAlignment="1" applyProtection="1">
      <alignment horizontal="center" vertical="center"/>
      <protection locked="0"/>
    </xf>
    <xf numFmtId="0" fontId="11" fillId="0" borderId="57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3</xdr:row>
      <xdr:rowOff>57150</xdr:rowOff>
    </xdr:from>
    <xdr:to>
      <xdr:col>4</xdr:col>
      <xdr:colOff>419100</xdr:colOff>
      <xdr:row>7</xdr:row>
      <xdr:rowOff>0</xdr:rowOff>
    </xdr:to>
    <xdr:grpSp>
      <xdr:nvGrpSpPr>
        <xdr:cNvPr id="1095" name="グループ化 3">
          <a:extLst>
            <a:ext uri="{FF2B5EF4-FFF2-40B4-BE49-F238E27FC236}">
              <a16:creationId xmlns:a16="http://schemas.microsoft.com/office/drawing/2014/main" id="{AAF9D117-D598-4218-B7F1-D672BADF1894}"/>
            </a:ext>
          </a:extLst>
        </xdr:cNvPr>
        <xdr:cNvGrpSpPr>
          <a:grpSpLocks/>
        </xdr:cNvGrpSpPr>
      </xdr:nvGrpSpPr>
      <xdr:grpSpPr bwMode="auto">
        <a:xfrm>
          <a:off x="876300" y="652895"/>
          <a:ext cx="1981200" cy="718705"/>
          <a:chOff x="649771" y="6841421"/>
          <a:chExt cx="2484782" cy="969079"/>
        </a:xfrm>
      </xdr:grpSpPr>
      <xdr:pic>
        <xdr:nvPicPr>
          <xdr:cNvPr id="1106" name="Picture 2">
            <a:extLst>
              <a:ext uri="{FF2B5EF4-FFF2-40B4-BE49-F238E27FC236}">
                <a16:creationId xmlns:a16="http://schemas.microsoft.com/office/drawing/2014/main" id="{A5C33582-A63C-4BF9-B4C3-26791402AD2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2888" t="22495" b="4901"/>
          <a:stretch>
            <a:fillRect/>
          </a:stretch>
        </xdr:blipFill>
        <xdr:spPr bwMode="auto">
          <a:xfrm>
            <a:off x="649771" y="6841421"/>
            <a:ext cx="2484782" cy="96907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2" name="テキスト ボックス 1">
            <a:extLst>
              <a:ext uri="{FF2B5EF4-FFF2-40B4-BE49-F238E27FC236}">
                <a16:creationId xmlns:a16="http://schemas.microsoft.com/office/drawing/2014/main" id="{44DE1DE6-FD28-45C5-893E-B8AECF3E998D}"/>
              </a:ext>
            </a:extLst>
          </xdr:cNvPr>
          <xdr:cNvSpPr txBox="1">
            <a:spLocks noChangeArrowheads="1"/>
          </xdr:cNvSpPr>
        </xdr:nvSpPr>
        <xdr:spPr bwMode="auto">
          <a:xfrm>
            <a:off x="671192" y="6867263"/>
            <a:ext cx="1049606" cy="232579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txBody>
          <a:bodyPr wrap="none" lIns="18288" tIns="18288" rIns="0" bIns="0" anchor="t">
            <a:noAutofit/>
          </a:bodyPr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rPr>
              <a:t>Lock Ring</a:t>
            </a:r>
            <a:endParaRPr lang="ja-JP" altLang="en-US" sz="1100" b="1" i="0" u="none" strike="noStrike" baseline="0">
              <a:solidFill>
                <a:srgbClr val="000000"/>
              </a:solidFill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endParaRPr>
          </a:p>
        </xdr:txBody>
      </xdr:sp>
      <xdr:sp macro="" textlink="">
        <xdr:nvSpPr>
          <xdr:cNvPr id="33" name="テキスト ボックス 1">
            <a:extLst>
              <a:ext uri="{FF2B5EF4-FFF2-40B4-BE49-F238E27FC236}">
                <a16:creationId xmlns:a16="http://schemas.microsoft.com/office/drawing/2014/main" id="{60A2D764-F5CA-41F0-920B-906D658553F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35003" y="6854342"/>
            <a:ext cx="289177" cy="219658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txBody>
          <a:bodyPr wrap="none" lIns="18288" tIns="18288" rIns="0" bIns="0" anchor="t">
            <a:noAutofit/>
          </a:bodyPr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rPr>
              <a:t>A</a:t>
            </a:r>
            <a:endParaRPr lang="ja-JP" altLang="en-US" sz="1100" b="1" i="0" u="none" strike="noStrike" baseline="0">
              <a:solidFill>
                <a:srgbClr val="000000"/>
              </a:solidFill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endParaRPr>
          </a:p>
        </xdr:txBody>
      </xdr:sp>
    </xdr:grpSp>
    <xdr:clientData/>
  </xdr:twoCellAnchor>
  <xdr:twoCellAnchor>
    <xdr:from>
      <xdr:col>1</xdr:col>
      <xdr:colOff>135825</xdr:colOff>
      <xdr:row>9</xdr:row>
      <xdr:rowOff>1238994</xdr:rowOff>
    </xdr:from>
    <xdr:to>
      <xdr:col>9</xdr:col>
      <xdr:colOff>136617</xdr:colOff>
      <xdr:row>9</xdr:row>
      <xdr:rowOff>1562994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6BAC0BAE-2C50-41F4-B12C-F42B1CFB0A20}"/>
            </a:ext>
          </a:extLst>
        </xdr:cNvPr>
        <xdr:cNvSpPr txBox="1"/>
      </xdr:nvSpPr>
      <xdr:spPr>
        <a:xfrm>
          <a:off x="726375" y="3089565"/>
          <a:ext cx="4877592" cy="324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36000" bIns="0" rtlCol="0" anchor="t"/>
        <a:lstStyle/>
        <a:p>
          <a:r>
            <a:rPr kumimoji="1" lang="en-US" altLang="ja-JP" sz="900"/>
            <a:t>*If the bolt can not be adjusted within the range of "a" due to increasing torque, </a:t>
          </a:r>
        </a:p>
        <a:p>
          <a:r>
            <a:rPr kumimoji="1" lang="en-US" altLang="ja-JP" sz="900"/>
            <a:t>stop bolting when the bolt is tightened with prescribed torque. (Refer to Table)</a:t>
          </a:r>
          <a:endParaRPr kumimoji="1" lang="ja-JP" altLang="en-US" sz="900"/>
        </a:p>
      </xdr:txBody>
    </xdr:sp>
    <xdr:clientData/>
  </xdr:twoCellAnchor>
  <xdr:twoCellAnchor>
    <xdr:from>
      <xdr:col>1</xdr:col>
      <xdr:colOff>352425</xdr:colOff>
      <xdr:row>8</xdr:row>
      <xdr:rowOff>161925</xdr:rowOff>
    </xdr:from>
    <xdr:to>
      <xdr:col>6</xdr:col>
      <xdr:colOff>352425</xdr:colOff>
      <xdr:row>9</xdr:row>
      <xdr:rowOff>1066800</xdr:rowOff>
    </xdr:to>
    <xdr:grpSp>
      <xdr:nvGrpSpPr>
        <xdr:cNvPr id="1097" name="グループ化 3">
          <a:extLst>
            <a:ext uri="{FF2B5EF4-FFF2-40B4-BE49-F238E27FC236}">
              <a16:creationId xmlns:a16="http://schemas.microsoft.com/office/drawing/2014/main" id="{CC009670-C1B5-4545-8526-DB839A5F3478}"/>
            </a:ext>
          </a:extLst>
        </xdr:cNvPr>
        <xdr:cNvGrpSpPr>
          <a:grpSpLocks/>
        </xdr:cNvGrpSpPr>
      </xdr:nvGrpSpPr>
      <xdr:grpSpPr bwMode="auto">
        <a:xfrm>
          <a:off x="962025" y="1782907"/>
          <a:ext cx="3048000" cy="1154257"/>
          <a:chOff x="725385" y="7979229"/>
          <a:chExt cx="2885552" cy="879763"/>
        </a:xfrm>
      </xdr:grpSpPr>
      <xdr:pic>
        <xdr:nvPicPr>
          <xdr:cNvPr id="1104" name="図 45">
            <a:extLst>
              <a:ext uri="{FF2B5EF4-FFF2-40B4-BE49-F238E27FC236}">
                <a16:creationId xmlns:a16="http://schemas.microsoft.com/office/drawing/2014/main" id="{4B8CB743-21F0-4F6F-B60A-E4E7638A370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25385" y="8021780"/>
            <a:ext cx="2885552" cy="8372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7" name="テキスト ボックス 36">
            <a:extLst>
              <a:ext uri="{FF2B5EF4-FFF2-40B4-BE49-F238E27FC236}">
                <a16:creationId xmlns:a16="http://schemas.microsoft.com/office/drawing/2014/main" id="{53AE25F0-6E5D-4616-81D6-4A8F63B02ECB}"/>
              </a:ext>
            </a:extLst>
          </xdr:cNvPr>
          <xdr:cNvSpPr txBox="1"/>
        </xdr:nvSpPr>
        <xdr:spPr>
          <a:xfrm>
            <a:off x="3178104" y="7979229"/>
            <a:ext cx="304586" cy="19631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100"/>
              <a:t>*</a:t>
            </a:r>
            <a:endParaRPr kumimoji="1" lang="ja-JP" altLang="en-US" sz="1100"/>
          </a:p>
        </xdr:txBody>
      </xdr:sp>
    </xdr:grpSp>
    <xdr:clientData/>
  </xdr:twoCellAnchor>
  <xdr:twoCellAnchor>
    <xdr:from>
      <xdr:col>7</xdr:col>
      <xdr:colOff>628650</xdr:colOff>
      <xdr:row>9</xdr:row>
      <xdr:rowOff>419100</xdr:rowOff>
    </xdr:from>
    <xdr:to>
      <xdr:col>13</xdr:col>
      <xdr:colOff>619125</xdr:colOff>
      <xdr:row>9</xdr:row>
      <xdr:rowOff>1047750</xdr:rowOff>
    </xdr:to>
    <xdr:pic>
      <xdr:nvPicPr>
        <xdr:cNvPr id="1098" name="図 22">
          <a:extLst>
            <a:ext uri="{FF2B5EF4-FFF2-40B4-BE49-F238E27FC236}">
              <a16:creationId xmlns:a16="http://schemas.microsoft.com/office/drawing/2014/main" id="{0C71D370-0652-4E0F-828E-08393BFE4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79" t="41830" r="11708" b="36996"/>
        <a:stretch>
          <a:fillRect/>
        </a:stretch>
      </xdr:blipFill>
      <xdr:spPr bwMode="auto">
        <a:xfrm>
          <a:off x="5429250" y="2286000"/>
          <a:ext cx="41052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336369</xdr:colOff>
      <xdr:row>9</xdr:row>
      <xdr:rowOff>1146266</xdr:rowOff>
    </xdr:from>
    <xdr:to>
      <xdr:col>13</xdr:col>
      <xdr:colOff>477334</xdr:colOff>
      <xdr:row>9</xdr:row>
      <xdr:rowOff>1326266</xdr:rowOff>
    </xdr:to>
    <xdr:sp macro="" textlink="">
      <xdr:nvSpPr>
        <xdr:cNvPr id="39" name="テキスト ボックス 1">
          <a:extLst>
            <a:ext uri="{FF2B5EF4-FFF2-40B4-BE49-F238E27FC236}">
              <a16:creationId xmlns:a16="http://schemas.microsoft.com/office/drawing/2014/main" id="{4E66C4C2-BC22-433E-99A6-5506840782F8}"/>
            </a:ext>
          </a:extLst>
        </xdr:cNvPr>
        <xdr:cNvSpPr txBox="1">
          <a:spLocks noChangeArrowheads="1"/>
        </xdr:cNvSpPr>
      </xdr:nvSpPr>
      <xdr:spPr bwMode="auto">
        <a:xfrm>
          <a:off x="7003869" y="2996837"/>
          <a:ext cx="1350625" cy="180000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wrap="none" lIns="18288" tIns="18288" rIns="0" bIns="0" anchor="t">
          <a:noAutofit/>
        </a:bodyPr>
        <a:lstStyle/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Mortar</a:t>
          </a:r>
          <a:endParaRPr lang="ja-JP" altLang="en-US" sz="1000" b="1" i="0" u="none" strike="noStrike" baseline="0">
            <a:solidFill>
              <a:srgbClr val="000000"/>
            </a:solidFill>
            <a:latin typeface="Arial Unicode MS" panose="020B0604020202020204" pitchFamily="50" charset="-128"/>
            <a:ea typeface="Arial Unicode MS" panose="020B0604020202020204" pitchFamily="50" charset="-128"/>
            <a:cs typeface="Arial Unicode MS" panose="020B0604020202020204" pitchFamily="50" charset="-128"/>
          </a:endParaRPr>
        </a:p>
      </xdr:txBody>
    </xdr:sp>
    <xdr:clientData/>
  </xdr:twoCellAnchor>
  <xdr:twoCellAnchor>
    <xdr:from>
      <xdr:col>11</xdr:col>
      <xdr:colOff>477339</xdr:colOff>
      <xdr:row>9</xdr:row>
      <xdr:rowOff>1056731</xdr:rowOff>
    </xdr:from>
    <xdr:to>
      <xdr:col>11</xdr:col>
      <xdr:colOff>563064</xdr:colOff>
      <xdr:row>9</xdr:row>
      <xdr:rowOff>1285331</xdr:rowOff>
    </xdr:to>
    <xdr:cxnSp macro="">
      <xdr:nvCxnSpPr>
        <xdr:cNvPr id="40" name="直線矢印コネクタ 39">
          <a:extLst>
            <a:ext uri="{FF2B5EF4-FFF2-40B4-BE49-F238E27FC236}">
              <a16:creationId xmlns:a16="http://schemas.microsoft.com/office/drawing/2014/main" id="{3015C755-8FBC-4EAF-B232-57A4352DBA8D}"/>
            </a:ext>
          </a:extLst>
        </xdr:cNvPr>
        <xdr:cNvCxnSpPr/>
      </xdr:nvCxnSpPr>
      <xdr:spPr bwMode="auto">
        <a:xfrm flipH="1" flipV="1">
          <a:off x="7125789" y="2897777"/>
          <a:ext cx="76200" cy="228600"/>
        </a:xfrm>
        <a:prstGeom prst="straightConnector1">
          <a:avLst/>
        </a:prstGeom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triangle" w="sm" len="sm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6</xdr:col>
      <xdr:colOff>333375</xdr:colOff>
      <xdr:row>3</xdr:row>
      <xdr:rowOff>190500</xdr:rowOff>
    </xdr:from>
    <xdr:to>
      <xdr:col>15</xdr:col>
      <xdr:colOff>76200</xdr:colOff>
      <xdr:row>9</xdr:row>
      <xdr:rowOff>85725</xdr:rowOff>
    </xdr:to>
    <xdr:grpSp>
      <xdr:nvGrpSpPr>
        <xdr:cNvPr id="1101" name="グループ化 6">
          <a:extLst>
            <a:ext uri="{FF2B5EF4-FFF2-40B4-BE49-F238E27FC236}">
              <a16:creationId xmlns:a16="http://schemas.microsoft.com/office/drawing/2014/main" id="{7B04BAC9-A5A0-493A-B402-6128BD4A8482}"/>
            </a:ext>
          </a:extLst>
        </xdr:cNvPr>
        <xdr:cNvGrpSpPr>
          <a:grpSpLocks/>
        </xdr:cNvGrpSpPr>
      </xdr:nvGrpSpPr>
      <xdr:grpSpPr bwMode="auto">
        <a:xfrm>
          <a:off x="3990975" y="786245"/>
          <a:ext cx="5229225" cy="1169844"/>
          <a:chOff x="3639788" y="7341918"/>
          <a:chExt cx="3400401" cy="1170709"/>
        </a:xfrm>
      </xdr:grpSpPr>
      <xdr:pic>
        <xdr:nvPicPr>
          <xdr:cNvPr id="1102" name="図 98">
            <a:extLst>
              <a:ext uri="{FF2B5EF4-FFF2-40B4-BE49-F238E27FC236}">
                <a16:creationId xmlns:a16="http://schemas.microsoft.com/office/drawing/2014/main" id="{1DCA89C1-DC4D-4593-93B1-1D3432F92FF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302" t="24313" r="17329" b="23975"/>
          <a:stretch>
            <a:fillRect/>
          </a:stretch>
        </xdr:blipFill>
        <xdr:spPr bwMode="auto">
          <a:xfrm>
            <a:off x="3639788" y="7341918"/>
            <a:ext cx="3400401" cy="10502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3" name="テキスト ボックス 1">
            <a:extLst>
              <a:ext uri="{FF2B5EF4-FFF2-40B4-BE49-F238E27FC236}">
                <a16:creationId xmlns:a16="http://schemas.microsoft.com/office/drawing/2014/main" id="{3D1FFA68-7DFB-4665-9B48-5892B5C2FEED}"/>
              </a:ext>
            </a:extLst>
          </xdr:cNvPr>
          <xdr:cNvSpPr txBox="1">
            <a:spLocks noChangeArrowheads="1"/>
          </xdr:cNvSpPr>
        </xdr:nvSpPr>
        <xdr:spPr bwMode="auto">
          <a:xfrm>
            <a:off x="5441289" y="8272728"/>
            <a:ext cx="383298" cy="239899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txBody>
          <a:bodyPr wrap="none" lIns="18288" tIns="18288" rIns="0" bIns="0" anchor="t">
            <a:noAutofit/>
          </a:bodyPr>
          <a:lstStyle/>
          <a:p>
            <a:pPr algn="ctr" rtl="0">
              <a:defRPr sz="1000"/>
            </a:pPr>
            <a:endParaRPr lang="ja-JP" altLang="en-US" sz="1000" b="1" i="0" u="none" strike="noStrike" baseline="0">
              <a:solidFill>
                <a:srgbClr val="000000"/>
              </a:solidFill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46"/>
  <sheetViews>
    <sheetView showGridLines="0" tabSelected="1" view="pageBreakPreview" zoomScale="70" zoomScaleNormal="70" zoomScaleSheetLayoutView="70" workbookViewId="0">
      <selection activeCell="H10" sqref="H10:I10"/>
    </sheetView>
  </sheetViews>
  <sheetFormatPr defaultColWidth="9" defaultRowHeight="13.8" x14ac:dyDescent="0.25"/>
  <cols>
    <col min="1" max="1" width="7.6640625" style="4" customWidth="1"/>
    <col min="2" max="2" width="17.21875" style="1" bestFit="1" customWidth="1"/>
    <col min="3" max="3" width="10.6640625" style="1" customWidth="1"/>
    <col min="4" max="15" width="5.88671875" style="1" customWidth="1"/>
    <col min="16" max="16384" width="9" style="1"/>
  </cols>
  <sheetData>
    <row r="1" spans="1:15" ht="16.5" customHeight="1" thickBot="1" x14ac:dyDescent="0.3">
      <c r="A1" s="19"/>
      <c r="B1" s="77" t="s">
        <v>28</v>
      </c>
      <c r="C1" s="78"/>
      <c r="D1" s="78"/>
      <c r="E1" s="78"/>
      <c r="F1" s="78"/>
      <c r="G1" s="78"/>
      <c r="H1" s="78"/>
      <c r="I1" s="79"/>
      <c r="J1" s="31" t="s">
        <v>7</v>
      </c>
      <c r="K1" s="32"/>
      <c r="L1" s="33"/>
      <c r="M1" s="40" t="s">
        <v>6</v>
      </c>
      <c r="N1" s="32"/>
      <c r="O1" s="41"/>
    </row>
    <row r="2" spans="1:15" ht="16.5" customHeight="1" thickBot="1" x14ac:dyDescent="0.3">
      <c r="A2" s="19"/>
      <c r="B2" s="80" t="s">
        <v>35</v>
      </c>
      <c r="C2" s="81"/>
      <c r="D2" s="81"/>
      <c r="E2" s="81"/>
      <c r="F2" s="81"/>
      <c r="G2" s="81"/>
      <c r="H2" s="81"/>
      <c r="I2" s="82"/>
      <c r="J2" s="42"/>
      <c r="K2" s="43"/>
      <c r="L2" s="44"/>
      <c r="M2" s="48"/>
      <c r="N2" s="43"/>
      <c r="O2" s="49"/>
    </row>
    <row r="3" spans="1:15" ht="20.100000000000001" customHeight="1" thickBot="1" x14ac:dyDescent="0.3">
      <c r="A3" s="19"/>
      <c r="B3" s="7" t="s">
        <v>36</v>
      </c>
      <c r="C3" s="17"/>
      <c r="D3" s="69" t="s">
        <v>10</v>
      </c>
      <c r="E3" s="70"/>
      <c r="F3" s="71" t="e">
        <f>VLOOKUP(C3,OD!B5:D11,3,FALSE)</f>
        <v>#N/A</v>
      </c>
      <c r="G3" s="72"/>
      <c r="H3" s="73" t="s">
        <v>20</v>
      </c>
      <c r="I3" s="74"/>
      <c r="J3" s="45"/>
      <c r="K3" s="46"/>
      <c r="L3" s="47"/>
      <c r="M3" s="50"/>
      <c r="N3" s="46"/>
      <c r="O3" s="51"/>
    </row>
    <row r="4" spans="1:15" ht="19.95" customHeight="1" thickBot="1" x14ac:dyDescent="0.3">
      <c r="A4" s="19"/>
      <c r="B4" s="16" t="s">
        <v>8</v>
      </c>
      <c r="C4" s="34"/>
      <c r="D4" s="35"/>
      <c r="E4" s="35"/>
      <c r="F4" s="35"/>
      <c r="G4" s="36"/>
      <c r="H4" s="52" t="s">
        <v>19</v>
      </c>
      <c r="I4" s="53"/>
      <c r="J4" s="37"/>
      <c r="K4" s="38"/>
      <c r="L4" s="38"/>
      <c r="M4" s="38"/>
      <c r="N4" s="38"/>
      <c r="O4" s="39"/>
    </row>
    <row r="5" spans="1:15" ht="19.95" customHeight="1" x14ac:dyDescent="0.25">
      <c r="B5" s="75" t="s">
        <v>9</v>
      </c>
      <c r="C5" s="76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40"/>
    </row>
    <row r="6" spans="1:15" ht="19.95" customHeight="1" x14ac:dyDescent="0.25">
      <c r="B6" s="63" t="s">
        <v>15</v>
      </c>
      <c r="C6" s="64"/>
      <c r="D6" s="141"/>
      <c r="E6" s="142"/>
      <c r="F6" s="141"/>
      <c r="G6" s="142"/>
      <c r="H6" s="141"/>
      <c r="I6" s="142"/>
      <c r="J6" s="141"/>
      <c r="K6" s="142"/>
      <c r="L6" s="141"/>
      <c r="M6" s="142"/>
      <c r="N6" s="141"/>
      <c r="O6" s="143"/>
    </row>
    <row r="7" spans="1:15" ht="19.95" customHeight="1" x14ac:dyDescent="0.25">
      <c r="B7" s="63" t="s">
        <v>16</v>
      </c>
      <c r="C7" s="64"/>
      <c r="D7" s="89"/>
      <c r="E7" s="68"/>
      <c r="F7" s="89"/>
      <c r="G7" s="68"/>
      <c r="H7" s="89"/>
      <c r="I7" s="68"/>
      <c r="J7" s="89"/>
      <c r="K7" s="68"/>
      <c r="L7" s="89"/>
      <c r="M7" s="68"/>
      <c r="N7" s="89"/>
      <c r="O7" s="144"/>
    </row>
    <row r="8" spans="1:15" ht="30" customHeight="1" x14ac:dyDescent="0.25">
      <c r="B8" s="63" t="s">
        <v>17</v>
      </c>
      <c r="C8" s="64"/>
      <c r="D8" s="67"/>
      <c r="E8" s="68"/>
      <c r="F8" s="67"/>
      <c r="G8" s="68"/>
      <c r="H8" s="89"/>
      <c r="I8" s="68"/>
      <c r="J8" s="89"/>
      <c r="K8" s="68"/>
      <c r="L8" s="89"/>
      <c r="M8" s="68"/>
      <c r="N8" s="89"/>
      <c r="O8" s="144"/>
    </row>
    <row r="9" spans="1:15" ht="38.4" customHeight="1" x14ac:dyDescent="0.25">
      <c r="B9" s="63" t="s">
        <v>18</v>
      </c>
      <c r="C9" s="64"/>
      <c r="D9" s="145"/>
      <c r="E9" s="145"/>
      <c r="F9" s="145"/>
      <c r="G9" s="145"/>
      <c r="H9" s="146"/>
      <c r="I9" s="146"/>
      <c r="J9" s="146"/>
      <c r="K9" s="146"/>
      <c r="L9" s="89"/>
      <c r="M9" s="68"/>
      <c r="N9" s="146"/>
      <c r="O9" s="147"/>
    </row>
    <row r="10" spans="1:15" ht="35.1" customHeight="1" thickBot="1" x14ac:dyDescent="0.3">
      <c r="B10" s="65" t="s">
        <v>29</v>
      </c>
      <c r="C10" s="66"/>
      <c r="D10" s="148"/>
      <c r="E10" s="148"/>
      <c r="F10" s="148"/>
      <c r="G10" s="148"/>
      <c r="H10" s="149"/>
      <c r="I10" s="149"/>
      <c r="J10" s="149"/>
      <c r="K10" s="149"/>
      <c r="L10" s="150"/>
      <c r="M10" s="151"/>
      <c r="N10" s="149"/>
      <c r="O10" s="152"/>
    </row>
    <row r="11" spans="1:15" ht="17.25" customHeight="1" thickBot="1" x14ac:dyDescent="0.3">
      <c r="B11" s="86" t="s">
        <v>0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8"/>
    </row>
    <row r="12" spans="1:15" ht="18" customHeight="1" x14ac:dyDescent="0.25">
      <c r="B12" s="153" t="s">
        <v>37</v>
      </c>
      <c r="C12" s="100"/>
      <c r="D12" s="15" t="s">
        <v>22</v>
      </c>
      <c r="E12" s="85"/>
      <c r="F12" s="85"/>
      <c r="G12" s="85"/>
      <c r="H12" s="85"/>
      <c r="I12" s="85"/>
      <c r="J12" s="85"/>
      <c r="K12" s="85"/>
      <c r="L12" s="85"/>
      <c r="M12" s="85"/>
      <c r="N12" s="113"/>
      <c r="O12" s="18"/>
    </row>
    <row r="13" spans="1:15" ht="18" customHeight="1" x14ac:dyDescent="0.25">
      <c r="B13" s="101"/>
      <c r="C13" s="102"/>
      <c r="D13" s="14" t="s">
        <v>23</v>
      </c>
      <c r="E13" s="90"/>
      <c r="F13" s="90"/>
      <c r="G13" s="90"/>
      <c r="H13" s="90"/>
      <c r="I13" s="90"/>
      <c r="J13" s="90"/>
      <c r="K13" s="90"/>
      <c r="L13" s="90"/>
      <c r="M13" s="90"/>
      <c r="N13" s="115"/>
      <c r="O13" s="2"/>
    </row>
    <row r="14" spans="1:15" ht="18" customHeight="1" x14ac:dyDescent="0.25">
      <c r="B14" s="103"/>
      <c r="C14" s="104"/>
      <c r="D14" s="3" t="s">
        <v>21</v>
      </c>
      <c r="E14" s="97" t="str">
        <f>IF(E13="","",IF(E13&lt;=E12,"OK","NG"))</f>
        <v/>
      </c>
      <c r="F14" s="105"/>
      <c r="G14" s="97" t="str">
        <f>IF(G13="","",IF(G13&lt;=G12,"OK","NG"))</f>
        <v/>
      </c>
      <c r="H14" s="105"/>
      <c r="I14" s="97" t="str">
        <f>IF(I13="","",IF(I13&lt;=I12,"OK","NG"))</f>
        <v/>
      </c>
      <c r="J14" s="105"/>
      <c r="K14" s="97" t="str">
        <f>IF(K13="","",IF(K13&lt;=K12,"OK","NG"))</f>
        <v/>
      </c>
      <c r="L14" s="105"/>
      <c r="M14" s="97" t="str">
        <f>IF(M13="","",IF(M13&lt;=M12,"OK","NG"))</f>
        <v/>
      </c>
      <c r="N14" s="98"/>
      <c r="O14" s="2"/>
    </row>
    <row r="15" spans="1:15" ht="15" customHeight="1" x14ac:dyDescent="0.25">
      <c r="B15" s="132" t="s">
        <v>38</v>
      </c>
      <c r="C15" s="133"/>
      <c r="D15" s="3" t="s">
        <v>2</v>
      </c>
      <c r="E15" s="116"/>
      <c r="F15" s="117"/>
      <c r="G15" s="83"/>
      <c r="H15" s="110"/>
      <c r="I15" s="83"/>
      <c r="J15" s="110"/>
      <c r="K15" s="83"/>
      <c r="L15" s="110"/>
      <c r="M15" s="116"/>
      <c r="N15" s="84"/>
      <c r="O15" s="2"/>
    </row>
    <row r="16" spans="1:15" ht="15" customHeight="1" x14ac:dyDescent="0.25">
      <c r="B16" s="134"/>
      <c r="C16" s="135"/>
      <c r="D16" s="3" t="s">
        <v>4</v>
      </c>
      <c r="E16" s="116"/>
      <c r="F16" s="117"/>
      <c r="G16" s="83"/>
      <c r="H16" s="110"/>
      <c r="I16" s="83"/>
      <c r="J16" s="110"/>
      <c r="K16" s="83"/>
      <c r="L16" s="110"/>
      <c r="M16" s="116"/>
      <c r="N16" s="84"/>
      <c r="O16" s="2"/>
    </row>
    <row r="17" spans="2:15" ht="15" customHeight="1" x14ac:dyDescent="0.25">
      <c r="B17" s="134"/>
      <c r="C17" s="135"/>
      <c r="D17" s="3" t="s">
        <v>3</v>
      </c>
      <c r="E17" s="116"/>
      <c r="F17" s="117"/>
      <c r="G17" s="83"/>
      <c r="H17" s="110"/>
      <c r="I17" s="83"/>
      <c r="J17" s="110"/>
      <c r="K17" s="83"/>
      <c r="L17" s="110"/>
      <c r="M17" s="116"/>
      <c r="N17" s="84"/>
      <c r="O17" s="2"/>
    </row>
    <row r="18" spans="2:15" ht="15" customHeight="1" x14ac:dyDescent="0.25">
      <c r="B18" s="134"/>
      <c r="C18" s="135"/>
      <c r="D18" s="3" t="s">
        <v>5</v>
      </c>
      <c r="E18" s="116"/>
      <c r="F18" s="117"/>
      <c r="G18" s="83"/>
      <c r="H18" s="110"/>
      <c r="I18" s="83"/>
      <c r="J18" s="110"/>
      <c r="K18" s="83"/>
      <c r="L18" s="110"/>
      <c r="M18" s="116"/>
      <c r="N18" s="84"/>
      <c r="O18" s="2"/>
    </row>
    <row r="19" spans="2:15" ht="15" customHeight="1" x14ac:dyDescent="0.25">
      <c r="B19" s="136"/>
      <c r="C19" s="137"/>
      <c r="D19" s="3" t="s">
        <v>21</v>
      </c>
      <c r="E19" s="95" t="str">
        <f t="shared" ref="E19" si="0">IF(E18="","",IF(MAX(E15:F18)-MIN(E15:F18)&lt;=2,"OK","NG"))</f>
        <v/>
      </c>
      <c r="F19" s="96"/>
      <c r="G19" s="95" t="str">
        <f t="shared" ref="G19" si="1">IF(G18="","",IF(MAX(G15:H18)-MIN(G15:H18)&lt;=2,"OK","NG"))</f>
        <v/>
      </c>
      <c r="H19" s="96"/>
      <c r="I19" s="95" t="str">
        <f t="shared" ref="I19" si="2">IF(I18="","",IF(MAX(I15:J18)-MIN(I15:J18)&lt;=2,"OK","NG"))</f>
        <v/>
      </c>
      <c r="J19" s="96"/>
      <c r="K19" s="95" t="str">
        <f t="shared" ref="K19" si="3">IF(K18="","",IF(MAX(K15:L18)-MIN(K15:L18)&lt;=2,"OK","NG"))</f>
        <v/>
      </c>
      <c r="L19" s="96"/>
      <c r="M19" s="95" t="str">
        <f>IF(M18="","",IF(MAX(M15:N18)-MIN(M15:N18)&lt;=2,"OK","NG"))</f>
        <v/>
      </c>
      <c r="N19" s="129"/>
      <c r="O19" s="2"/>
    </row>
    <row r="20" spans="2:15" ht="15" customHeight="1" x14ac:dyDescent="0.25">
      <c r="B20" s="119" t="s">
        <v>25</v>
      </c>
      <c r="C20" s="120"/>
      <c r="D20" s="3">
        <v>1</v>
      </c>
      <c r="E20" s="114"/>
      <c r="F20" s="114"/>
      <c r="G20" s="94"/>
      <c r="H20" s="94"/>
      <c r="I20" s="94"/>
      <c r="J20" s="94"/>
      <c r="K20" s="94"/>
      <c r="L20" s="94"/>
      <c r="M20" s="94"/>
      <c r="N20" s="99"/>
      <c r="O20" s="2"/>
    </row>
    <row r="21" spans="2:15" ht="15" customHeight="1" x14ac:dyDescent="0.25">
      <c r="B21" s="121"/>
      <c r="C21" s="122"/>
      <c r="D21" s="3">
        <v>2</v>
      </c>
      <c r="E21" s="114"/>
      <c r="F21" s="114"/>
      <c r="G21" s="94"/>
      <c r="H21" s="94"/>
      <c r="I21" s="94"/>
      <c r="J21" s="94"/>
      <c r="K21" s="94"/>
      <c r="L21" s="94"/>
      <c r="M21" s="94"/>
      <c r="N21" s="99"/>
      <c r="O21" s="2"/>
    </row>
    <row r="22" spans="2:15" ht="15" customHeight="1" x14ac:dyDescent="0.25">
      <c r="B22" s="121"/>
      <c r="C22" s="122"/>
      <c r="D22" s="3">
        <v>3</v>
      </c>
      <c r="E22" s="114"/>
      <c r="F22" s="114"/>
      <c r="G22" s="94"/>
      <c r="H22" s="94"/>
      <c r="I22" s="94"/>
      <c r="J22" s="94"/>
      <c r="K22" s="94"/>
      <c r="L22" s="94"/>
      <c r="M22" s="94"/>
      <c r="N22" s="99"/>
      <c r="O22" s="2"/>
    </row>
    <row r="23" spans="2:15" ht="15" customHeight="1" x14ac:dyDescent="0.25">
      <c r="B23" s="121"/>
      <c r="C23" s="122"/>
      <c r="D23" s="3">
        <v>4</v>
      </c>
      <c r="E23" s="114"/>
      <c r="F23" s="114"/>
      <c r="G23" s="94"/>
      <c r="H23" s="94"/>
      <c r="I23" s="94"/>
      <c r="J23" s="94"/>
      <c r="K23" s="94"/>
      <c r="L23" s="94"/>
      <c r="M23" s="94"/>
      <c r="N23" s="99"/>
      <c r="O23" s="2"/>
    </row>
    <row r="24" spans="2:15" ht="15" customHeight="1" x14ac:dyDescent="0.25">
      <c r="B24" s="121"/>
      <c r="C24" s="122"/>
      <c r="D24" s="3">
        <v>5</v>
      </c>
      <c r="E24" s="114"/>
      <c r="F24" s="114"/>
      <c r="G24" s="94"/>
      <c r="H24" s="94"/>
      <c r="I24" s="94"/>
      <c r="J24" s="94"/>
      <c r="K24" s="94"/>
      <c r="L24" s="94"/>
      <c r="M24" s="94"/>
      <c r="N24" s="99"/>
      <c r="O24" s="2"/>
    </row>
    <row r="25" spans="2:15" ht="15" customHeight="1" x14ac:dyDescent="0.25">
      <c r="B25" s="121"/>
      <c r="C25" s="122"/>
      <c r="D25" s="3">
        <v>6</v>
      </c>
      <c r="E25" s="116"/>
      <c r="F25" s="117"/>
      <c r="G25" s="127"/>
      <c r="H25" s="128"/>
      <c r="I25" s="127"/>
      <c r="J25" s="128"/>
      <c r="K25" s="127"/>
      <c r="L25" s="128"/>
      <c r="M25" s="83"/>
      <c r="N25" s="84"/>
      <c r="O25" s="2"/>
    </row>
    <row r="26" spans="2:15" ht="15" customHeight="1" x14ac:dyDescent="0.25">
      <c r="B26" s="121"/>
      <c r="C26" s="122"/>
      <c r="D26" s="3">
        <v>7</v>
      </c>
      <c r="E26" s="116"/>
      <c r="F26" s="117"/>
      <c r="G26" s="127"/>
      <c r="H26" s="128"/>
      <c r="I26" s="127"/>
      <c r="J26" s="128"/>
      <c r="K26" s="127"/>
      <c r="L26" s="128"/>
      <c r="M26" s="83"/>
      <c r="N26" s="84"/>
      <c r="O26" s="2"/>
    </row>
    <row r="27" spans="2:15" ht="15" customHeight="1" x14ac:dyDescent="0.25">
      <c r="B27" s="121"/>
      <c r="C27" s="122"/>
      <c r="D27" s="3">
        <v>8</v>
      </c>
      <c r="E27" s="116"/>
      <c r="F27" s="117"/>
      <c r="G27" s="127"/>
      <c r="H27" s="128"/>
      <c r="I27" s="127"/>
      <c r="J27" s="128"/>
      <c r="K27" s="127"/>
      <c r="L27" s="128"/>
      <c r="M27" s="83"/>
      <c r="N27" s="84"/>
      <c r="O27" s="2"/>
    </row>
    <row r="28" spans="2:15" ht="15" customHeight="1" x14ac:dyDescent="0.25">
      <c r="B28" s="123"/>
      <c r="C28" s="124"/>
      <c r="D28" s="3" t="s">
        <v>21</v>
      </c>
      <c r="E28" s="125"/>
      <c r="F28" s="126"/>
      <c r="G28" s="125"/>
      <c r="H28" s="126"/>
      <c r="I28" s="125"/>
      <c r="J28" s="126"/>
      <c r="K28" s="125"/>
      <c r="L28" s="126"/>
      <c r="M28" s="125"/>
      <c r="N28" s="154"/>
      <c r="O28" s="2"/>
    </row>
    <row r="29" spans="2:15" ht="15" customHeight="1" x14ac:dyDescent="0.25">
      <c r="B29" s="118" t="s">
        <v>26</v>
      </c>
      <c r="C29" s="91" t="s">
        <v>9</v>
      </c>
      <c r="D29" s="92"/>
      <c r="E29" s="93"/>
      <c r="F29" s="93"/>
      <c r="G29" s="93"/>
      <c r="H29" s="93"/>
      <c r="I29" s="93"/>
      <c r="J29" s="93"/>
      <c r="K29" s="93"/>
      <c r="L29" s="93"/>
      <c r="M29" s="93"/>
      <c r="N29" s="131"/>
      <c r="O29" s="6"/>
    </row>
    <row r="30" spans="2:15" ht="15" customHeight="1" x14ac:dyDescent="0.25">
      <c r="B30" s="118"/>
      <c r="C30" s="91" t="s">
        <v>14</v>
      </c>
      <c r="D30" s="91"/>
      <c r="E30" s="111"/>
      <c r="F30" s="111"/>
      <c r="G30" s="111"/>
      <c r="H30" s="111"/>
      <c r="I30" s="111"/>
      <c r="J30" s="111"/>
      <c r="K30" s="111"/>
      <c r="L30" s="111"/>
      <c r="M30" s="111"/>
      <c r="N30" s="112"/>
      <c r="O30" s="6"/>
    </row>
    <row r="31" spans="2:15" ht="19.95" customHeight="1" thickBot="1" x14ac:dyDescent="0.3">
      <c r="B31" s="155" t="s">
        <v>27</v>
      </c>
      <c r="C31" s="156"/>
      <c r="D31" s="157"/>
      <c r="E31" s="158"/>
      <c r="F31" s="158"/>
      <c r="G31" s="158"/>
      <c r="H31" s="158"/>
      <c r="I31" s="158"/>
      <c r="J31" s="158"/>
      <c r="K31" s="158"/>
      <c r="L31" s="158"/>
      <c r="M31" s="158"/>
      <c r="N31" s="159"/>
      <c r="O31" s="6"/>
    </row>
    <row r="32" spans="2:15" ht="18" customHeight="1" thickBot="1" x14ac:dyDescent="0.3">
      <c r="B32" s="106" t="s">
        <v>1</v>
      </c>
      <c r="C32" s="107"/>
      <c r="D32" s="108"/>
      <c r="E32" s="109" t="str">
        <f t="shared" ref="E32" si="4">IF(E31="","",IF(AND(E14="OK",E19="OK",E28="OK",E30&gt;=0.4,E31="OK"),"OK","NG"))</f>
        <v/>
      </c>
      <c r="F32" s="109"/>
      <c r="G32" s="109" t="str">
        <f t="shared" ref="G32" si="5">IF(G31="","",IF(AND(G14="OK",G19="OK",G28="OK",G30&gt;=0.4,G31="OK"),"OK","NG"))</f>
        <v/>
      </c>
      <c r="H32" s="109"/>
      <c r="I32" s="109" t="str">
        <f t="shared" ref="I32" si="6">IF(I31="","",IF(AND(I14="OK",I19="OK",I28="OK",I30&gt;=0.4,I31="OK"),"OK","NG"))</f>
        <v/>
      </c>
      <c r="J32" s="109"/>
      <c r="K32" s="109" t="str">
        <f t="shared" ref="K32" si="7">IF(K31="","",IF(AND(K14="OK",K19="OK",K28="OK",K30&gt;=0.4,K31="OK"),"OK","NG"))</f>
        <v/>
      </c>
      <c r="L32" s="109"/>
      <c r="M32" s="109" t="str">
        <f>IF(M31="","",IF(AND(M14="OK",M19="OK",M28="OK",M30&gt;=0.4,M31="OK"),"OK","NG"))</f>
        <v/>
      </c>
      <c r="N32" s="138"/>
      <c r="O32" s="13"/>
    </row>
    <row r="33" spans="2:21" ht="19.5" customHeight="1" x14ac:dyDescent="0.25">
      <c r="B33" s="54" t="s">
        <v>30</v>
      </c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6"/>
    </row>
    <row r="34" spans="2:21" ht="16.2" customHeight="1" x14ac:dyDescent="0.25">
      <c r="B34" s="57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9"/>
    </row>
    <row r="35" spans="2:21" x14ac:dyDescent="0.25">
      <c r="B35" s="57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9"/>
    </row>
    <row r="36" spans="2:21" ht="14.4" thickBot="1" x14ac:dyDescent="0.3">
      <c r="B36" s="60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2"/>
    </row>
    <row r="37" spans="2:21" ht="16.95" customHeight="1" x14ac:dyDescent="0.25">
      <c r="B37" s="5"/>
      <c r="C37" s="4"/>
      <c r="D37" s="4"/>
      <c r="E37" s="4"/>
      <c r="F37" s="4"/>
      <c r="G37" s="4"/>
      <c r="H37" s="4"/>
      <c r="I37" s="11"/>
      <c r="J37" s="4"/>
      <c r="K37" s="4"/>
      <c r="L37" s="4"/>
      <c r="M37" s="4"/>
      <c r="N37" s="4"/>
      <c r="O37" s="4"/>
    </row>
    <row r="38" spans="2:21" ht="19.95" customHeight="1" x14ac:dyDescent="0.25">
      <c r="B38" s="11"/>
      <c r="C38" s="4"/>
      <c r="D38" s="4"/>
      <c r="E38" s="4"/>
      <c r="F38" s="4"/>
      <c r="G38" s="4"/>
      <c r="H38" s="4"/>
      <c r="I38" s="5"/>
      <c r="J38" s="4"/>
      <c r="K38" s="4"/>
      <c r="L38" s="4"/>
      <c r="M38" s="4"/>
      <c r="N38" s="4"/>
      <c r="O38" s="4"/>
    </row>
    <row r="39" spans="2:21" ht="19.95" customHeight="1" x14ac:dyDescent="0.25">
      <c r="B39" s="5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2:21" ht="70.95" customHeight="1" x14ac:dyDescent="0.25">
      <c r="B40" s="10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Q40" s="5"/>
      <c r="R40" s="4"/>
      <c r="S40" s="4"/>
      <c r="T40" s="4"/>
      <c r="U40" s="4"/>
    </row>
    <row r="41" spans="2:21" x14ac:dyDescent="0.25">
      <c r="B41" s="12"/>
      <c r="C41" s="4"/>
      <c r="D41" s="4"/>
      <c r="E41" s="4"/>
      <c r="F41" s="4"/>
      <c r="G41" s="4"/>
      <c r="H41" s="4"/>
      <c r="I41" s="4"/>
      <c r="J41" s="130"/>
      <c r="K41" s="130"/>
      <c r="L41" s="130"/>
      <c r="M41" s="130"/>
      <c r="N41" s="130"/>
      <c r="O41" s="130"/>
      <c r="Q41" s="4"/>
      <c r="R41" s="4"/>
      <c r="S41" s="4"/>
      <c r="T41" s="4"/>
      <c r="U41" s="4"/>
    </row>
    <row r="42" spans="2:21" x14ac:dyDescent="0.25">
      <c r="B42" s="5"/>
      <c r="C42" s="4"/>
      <c r="D42" s="4"/>
      <c r="E42" s="4"/>
      <c r="F42" s="4"/>
      <c r="G42" s="4"/>
      <c r="H42" s="4"/>
      <c r="I42" s="4"/>
      <c r="J42" s="130"/>
      <c r="K42" s="130"/>
      <c r="L42" s="130"/>
      <c r="M42" s="130"/>
      <c r="N42" s="130"/>
      <c r="O42" s="130"/>
      <c r="Q42" s="4"/>
      <c r="R42" s="4"/>
      <c r="S42" s="4"/>
      <c r="T42" s="4"/>
      <c r="U42" s="4"/>
    </row>
    <row r="43" spans="2:21" x14ac:dyDescent="0.25">
      <c r="B43" s="10"/>
      <c r="C43" s="4"/>
      <c r="D43" s="4"/>
      <c r="E43" s="4"/>
      <c r="F43" s="4"/>
      <c r="G43" s="4"/>
      <c r="H43" s="4"/>
      <c r="I43" s="4"/>
      <c r="J43" s="130"/>
      <c r="K43" s="130"/>
      <c r="L43" s="130"/>
      <c r="M43" s="130"/>
      <c r="N43" s="130"/>
      <c r="O43" s="130"/>
      <c r="Q43" s="4"/>
      <c r="R43" s="4"/>
      <c r="S43" s="4"/>
      <c r="T43" s="4"/>
      <c r="U43" s="4"/>
    </row>
    <row r="44" spans="2:21" ht="3.75" customHeight="1" x14ac:dyDescent="0.25">
      <c r="B44" s="4"/>
      <c r="C44" s="4"/>
      <c r="D44" s="4"/>
      <c r="E44" s="4"/>
      <c r="F44" s="4"/>
      <c r="G44" s="4"/>
      <c r="H44" s="4"/>
      <c r="I44" s="4"/>
      <c r="J44" s="130"/>
      <c r="K44" s="130"/>
      <c r="L44" s="130"/>
      <c r="M44" s="130"/>
      <c r="N44" s="130"/>
      <c r="O44" s="130"/>
      <c r="Q44" s="4"/>
      <c r="R44" s="4"/>
      <c r="S44" s="4"/>
      <c r="T44" s="4"/>
      <c r="U44" s="4"/>
    </row>
    <row r="45" spans="2:21" x14ac:dyDescent="0.25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2:21" x14ac:dyDescent="0.25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</sheetData>
  <sheetProtection sheet="1" scenarios="1" formatCells="0"/>
  <mergeCells count="173">
    <mergeCell ref="H6:I6"/>
    <mergeCell ref="J6:K6"/>
    <mergeCell ref="L6:M6"/>
    <mergeCell ref="N6:O6"/>
    <mergeCell ref="H8:I8"/>
    <mergeCell ref="J8:K8"/>
    <mergeCell ref="L8:M8"/>
    <mergeCell ref="N8:O8"/>
    <mergeCell ref="K16:L16"/>
    <mergeCell ref="G17:H17"/>
    <mergeCell ref="I17:J17"/>
    <mergeCell ref="B15:C19"/>
    <mergeCell ref="I16:J16"/>
    <mergeCell ref="K17:L17"/>
    <mergeCell ref="G16:H16"/>
    <mergeCell ref="J42:L44"/>
    <mergeCell ref="M42:O44"/>
    <mergeCell ref="E18:F18"/>
    <mergeCell ref="G18:H18"/>
    <mergeCell ref="I18:J18"/>
    <mergeCell ref="K18:L18"/>
    <mergeCell ref="M18:N18"/>
    <mergeCell ref="E23:F23"/>
    <mergeCell ref="E30:F30"/>
    <mergeCell ref="I20:J20"/>
    <mergeCell ref="E20:F20"/>
    <mergeCell ref="I19:J19"/>
    <mergeCell ref="M32:N32"/>
    <mergeCell ref="I31:J31"/>
    <mergeCell ref="K31:L31"/>
    <mergeCell ref="I32:J32"/>
    <mergeCell ref="K32:L32"/>
    <mergeCell ref="M19:N19"/>
    <mergeCell ref="M20:N20"/>
    <mergeCell ref="M24:N24"/>
    <mergeCell ref="K20:L20"/>
    <mergeCell ref="G26:H26"/>
    <mergeCell ref="K26:L26"/>
    <mergeCell ref="E21:F21"/>
    <mergeCell ref="J41:L41"/>
    <mergeCell ref="M41:O41"/>
    <mergeCell ref="G30:H30"/>
    <mergeCell ref="I30:J30"/>
    <mergeCell ref="M29:N29"/>
    <mergeCell ref="K29:L29"/>
    <mergeCell ref="K23:L23"/>
    <mergeCell ref="K24:L24"/>
    <mergeCell ref="K28:L28"/>
    <mergeCell ref="K27:L27"/>
    <mergeCell ref="K25:L25"/>
    <mergeCell ref="M25:N25"/>
    <mergeCell ref="M26:N26"/>
    <mergeCell ref="M27:N27"/>
    <mergeCell ref="M28:N28"/>
    <mergeCell ref="I24:J24"/>
    <mergeCell ref="B29:B30"/>
    <mergeCell ref="E29:F29"/>
    <mergeCell ref="C30:D30"/>
    <mergeCell ref="B20:C28"/>
    <mergeCell ref="E28:F28"/>
    <mergeCell ref="G28:H28"/>
    <mergeCell ref="I23:J23"/>
    <mergeCell ref="I26:J26"/>
    <mergeCell ref="I28:J28"/>
    <mergeCell ref="I25:J25"/>
    <mergeCell ref="E27:F27"/>
    <mergeCell ref="G27:H27"/>
    <mergeCell ref="I27:J27"/>
    <mergeCell ref="E26:F26"/>
    <mergeCell ref="E25:F25"/>
    <mergeCell ref="G25:H25"/>
    <mergeCell ref="G20:H20"/>
    <mergeCell ref="G22:H22"/>
    <mergeCell ref="I22:J22"/>
    <mergeCell ref="G24:H24"/>
    <mergeCell ref="G21:H21"/>
    <mergeCell ref="I21:J21"/>
    <mergeCell ref="B32:D32"/>
    <mergeCell ref="E32:F32"/>
    <mergeCell ref="B31:D31"/>
    <mergeCell ref="E31:F31"/>
    <mergeCell ref="G31:H31"/>
    <mergeCell ref="G32:H32"/>
    <mergeCell ref="G15:H15"/>
    <mergeCell ref="K21:L21"/>
    <mergeCell ref="L10:M10"/>
    <mergeCell ref="M30:N30"/>
    <mergeCell ref="M12:N12"/>
    <mergeCell ref="M17:N17"/>
    <mergeCell ref="E22:F22"/>
    <mergeCell ref="E24:F24"/>
    <mergeCell ref="E19:F19"/>
    <mergeCell ref="I15:J15"/>
    <mergeCell ref="K15:L15"/>
    <mergeCell ref="K19:L19"/>
    <mergeCell ref="M13:N13"/>
    <mergeCell ref="E15:F15"/>
    <mergeCell ref="E16:F16"/>
    <mergeCell ref="E17:F17"/>
    <mergeCell ref="M23:N23"/>
    <mergeCell ref="K30:L30"/>
    <mergeCell ref="F10:G10"/>
    <mergeCell ref="H10:I10"/>
    <mergeCell ref="J10:K10"/>
    <mergeCell ref="D9:E9"/>
    <mergeCell ref="M31:N31"/>
    <mergeCell ref="E13:F13"/>
    <mergeCell ref="G13:H13"/>
    <mergeCell ref="I13:J13"/>
    <mergeCell ref="K13:L13"/>
    <mergeCell ref="C29:D29"/>
    <mergeCell ref="G29:H29"/>
    <mergeCell ref="I29:J29"/>
    <mergeCell ref="G23:H23"/>
    <mergeCell ref="M15:N15"/>
    <mergeCell ref="G19:H19"/>
    <mergeCell ref="M14:N14"/>
    <mergeCell ref="M21:N21"/>
    <mergeCell ref="K22:L22"/>
    <mergeCell ref="M22:N22"/>
    <mergeCell ref="B12:C14"/>
    <mergeCell ref="E14:F14"/>
    <mergeCell ref="G14:H14"/>
    <mergeCell ref="I14:J14"/>
    <mergeCell ref="K14:L14"/>
    <mergeCell ref="B1:I1"/>
    <mergeCell ref="B2:I2"/>
    <mergeCell ref="J5:K5"/>
    <mergeCell ref="L5:M5"/>
    <mergeCell ref="N5:O5"/>
    <mergeCell ref="N10:O10"/>
    <mergeCell ref="M16:N16"/>
    <mergeCell ref="E12:F12"/>
    <mergeCell ref="G12:H12"/>
    <mergeCell ref="I12:J12"/>
    <mergeCell ref="N7:O7"/>
    <mergeCell ref="K12:L12"/>
    <mergeCell ref="F9:G9"/>
    <mergeCell ref="B11:O11"/>
    <mergeCell ref="D6:E6"/>
    <mergeCell ref="F6:G6"/>
    <mergeCell ref="D7:E7"/>
    <mergeCell ref="F7:G7"/>
    <mergeCell ref="H7:I7"/>
    <mergeCell ref="J7:K7"/>
    <mergeCell ref="L7:M7"/>
    <mergeCell ref="B9:C9"/>
    <mergeCell ref="F8:G8"/>
    <mergeCell ref="D10:E10"/>
    <mergeCell ref="J1:L1"/>
    <mergeCell ref="C4:G4"/>
    <mergeCell ref="J4:O4"/>
    <mergeCell ref="M1:O1"/>
    <mergeCell ref="J2:L3"/>
    <mergeCell ref="M2:O3"/>
    <mergeCell ref="H4:I4"/>
    <mergeCell ref="B33:O36"/>
    <mergeCell ref="H9:I9"/>
    <mergeCell ref="J9:K9"/>
    <mergeCell ref="L9:M9"/>
    <mergeCell ref="N9:O9"/>
    <mergeCell ref="D5:E5"/>
    <mergeCell ref="F5:G5"/>
    <mergeCell ref="B8:C8"/>
    <mergeCell ref="B10:C10"/>
    <mergeCell ref="D8:E8"/>
    <mergeCell ref="D3:E3"/>
    <mergeCell ref="F3:G3"/>
    <mergeCell ref="H3:I3"/>
    <mergeCell ref="B5:C5"/>
    <mergeCell ref="B6:C6"/>
    <mergeCell ref="B7:C7"/>
    <mergeCell ref="H5:I5"/>
  </mergeCells>
  <phoneticPr fontId="1"/>
  <dataValidations disablePrompts="1" count="2">
    <dataValidation type="list" allowBlank="1" showInputMessage="1" showErrorMessage="1" sqref="C3" xr:uid="{00000000-0002-0000-0000-000000000000}">
      <formula1>"44,48,54,60,66,72,104"</formula1>
    </dataValidation>
    <dataValidation type="list" allowBlank="1" showInputMessage="1" showErrorMessage="1" sqref="E28:N28 E31:N31" xr:uid="{00000000-0002-0000-0000-000001000000}">
      <formula1>"OK,NG"</formula1>
    </dataValidation>
  </dataValidations>
  <pageMargins left="0.23622047244094491" right="0.23622047244094491" top="0.74803149606299213" bottom="0.55118110236220474" header="0.31496062992125984" footer="0.31496062992125984"/>
  <pageSetup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Q10"/>
  <sheetViews>
    <sheetView zoomScale="55" zoomScaleNormal="55" workbookViewId="0">
      <selection activeCell="S10" sqref="S10"/>
    </sheetView>
  </sheetViews>
  <sheetFormatPr defaultRowHeight="13.2" x14ac:dyDescent="0.2"/>
  <sheetData>
    <row r="1" spans="2:17" ht="13.8" thickBot="1" x14ac:dyDescent="0.25"/>
    <row r="2" spans="2:17" x14ac:dyDescent="0.2">
      <c r="B2" s="27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9"/>
    </row>
    <row r="3" spans="2:17" s="1" customFormat="1" ht="19.5" customHeight="1" x14ac:dyDescent="0.25">
      <c r="B3" s="20" t="s">
        <v>24</v>
      </c>
      <c r="C3" s="4"/>
      <c r="D3" s="26"/>
      <c r="E3" s="26"/>
      <c r="F3" s="26"/>
      <c r="G3" s="26"/>
      <c r="H3" s="26" t="s">
        <v>31</v>
      </c>
      <c r="I3" s="11"/>
      <c r="J3" s="26"/>
      <c r="K3" s="26"/>
      <c r="L3" s="26"/>
      <c r="M3" s="26"/>
      <c r="N3" s="26"/>
      <c r="O3" s="30"/>
    </row>
    <row r="4" spans="2:17" s="1" customFormat="1" ht="16.2" customHeight="1" x14ac:dyDescent="0.25">
      <c r="B4" s="21"/>
      <c r="C4" s="4"/>
      <c r="D4" s="4"/>
      <c r="E4" s="4"/>
      <c r="F4" s="5"/>
      <c r="G4" s="4"/>
      <c r="H4" s="4" t="s">
        <v>32</v>
      </c>
      <c r="I4" s="11"/>
      <c r="J4" s="4"/>
      <c r="K4" s="4"/>
      <c r="L4" s="5"/>
      <c r="M4" s="4"/>
      <c r="N4" s="4"/>
      <c r="O4" s="2"/>
    </row>
    <row r="5" spans="2:17" s="1" customFormat="1" ht="13.8" x14ac:dyDescent="0.25">
      <c r="B5" s="23"/>
      <c r="C5" s="4"/>
      <c r="D5" s="4"/>
      <c r="E5" s="4"/>
      <c r="F5" s="4"/>
      <c r="G5" s="4"/>
      <c r="H5" s="4"/>
      <c r="I5" s="11"/>
      <c r="J5" s="4"/>
      <c r="K5" s="4"/>
      <c r="L5" s="4"/>
      <c r="M5" s="4"/>
      <c r="N5" s="4"/>
      <c r="O5" s="2"/>
    </row>
    <row r="6" spans="2:17" s="1" customFormat="1" ht="13.8" x14ac:dyDescent="0.25">
      <c r="B6" s="21"/>
      <c r="C6" s="4"/>
      <c r="D6" s="4"/>
      <c r="E6" s="4"/>
      <c r="F6" s="4"/>
      <c r="G6" s="4"/>
      <c r="H6" s="4"/>
      <c r="I6" s="11"/>
      <c r="J6" s="4"/>
      <c r="K6" s="4"/>
      <c r="L6" s="4"/>
      <c r="M6" s="4"/>
      <c r="N6" s="4"/>
      <c r="O6" s="2"/>
    </row>
    <row r="7" spans="2:17" s="1" customFormat="1" ht="16.95" customHeight="1" x14ac:dyDescent="0.25">
      <c r="B7" s="21"/>
      <c r="C7" s="4"/>
      <c r="D7" s="4"/>
      <c r="E7" s="4"/>
      <c r="F7" s="4"/>
      <c r="G7" s="4"/>
      <c r="H7" s="4"/>
      <c r="I7" s="11"/>
      <c r="J7" s="4"/>
      <c r="K7" s="4"/>
      <c r="L7" s="4"/>
      <c r="M7" s="4"/>
      <c r="N7" s="4"/>
      <c r="O7" s="2"/>
    </row>
    <row r="8" spans="2:17" s="1" customFormat="1" ht="19.95" customHeight="1" x14ac:dyDescent="0.25">
      <c r="B8" s="23" t="s">
        <v>33</v>
      </c>
      <c r="C8" s="4"/>
      <c r="D8" s="4"/>
      <c r="E8" s="4"/>
      <c r="F8" s="4"/>
      <c r="G8" s="4"/>
      <c r="H8" s="4"/>
      <c r="I8" s="5"/>
      <c r="J8" s="4"/>
      <c r="K8" s="4"/>
      <c r="L8" s="4"/>
      <c r="M8" s="4"/>
      <c r="N8" s="4"/>
      <c r="O8" s="2"/>
    </row>
    <row r="9" spans="2:17" s="1" customFormat="1" ht="19.95" customHeight="1" x14ac:dyDescent="0.25">
      <c r="B9" s="21"/>
      <c r="C9" s="4"/>
      <c r="D9" s="4"/>
      <c r="E9" s="4"/>
      <c r="F9" s="4"/>
      <c r="G9" s="4"/>
      <c r="H9" s="4" t="s">
        <v>34</v>
      </c>
      <c r="I9" s="4"/>
      <c r="J9" s="4"/>
      <c r="K9" s="4"/>
      <c r="L9" s="4"/>
      <c r="M9" s="4"/>
      <c r="N9" s="4"/>
      <c r="O9" s="2"/>
    </row>
    <row r="10" spans="2:17" s="1" customFormat="1" ht="130.94999999999999" customHeight="1" thickBot="1" x14ac:dyDescent="0.3">
      <c r="B10" s="24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13"/>
      <c r="Q10" s="22"/>
    </row>
  </sheetData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4:E11"/>
  <sheetViews>
    <sheetView workbookViewId="0">
      <selection activeCell="F14" sqref="F14"/>
    </sheetView>
  </sheetViews>
  <sheetFormatPr defaultRowHeight="13.2" x14ac:dyDescent="0.2"/>
  <sheetData>
    <row r="4" spans="2:5" x14ac:dyDescent="0.2">
      <c r="C4" s="8"/>
      <c r="D4" s="8" t="s">
        <v>11</v>
      </c>
      <c r="E4" s="8" t="s">
        <v>12</v>
      </c>
    </row>
    <row r="5" spans="2:5" x14ac:dyDescent="0.2">
      <c r="B5">
        <f t="shared" ref="B5:B11" si="0">C5/25</f>
        <v>44</v>
      </c>
      <c r="C5" s="8">
        <v>1100</v>
      </c>
      <c r="D5" s="8">
        <v>1144</v>
      </c>
      <c r="E5" s="9" t="s">
        <v>13</v>
      </c>
    </row>
    <row r="6" spans="2:5" x14ac:dyDescent="0.2">
      <c r="B6">
        <f t="shared" si="0"/>
        <v>48</v>
      </c>
      <c r="C6" s="8">
        <v>1200</v>
      </c>
      <c r="D6" s="8">
        <v>1246</v>
      </c>
      <c r="E6" s="9" t="s">
        <v>13</v>
      </c>
    </row>
    <row r="7" spans="2:5" x14ac:dyDescent="0.2">
      <c r="B7">
        <f t="shared" si="0"/>
        <v>54</v>
      </c>
      <c r="C7" s="8">
        <v>1350</v>
      </c>
      <c r="D7" s="8">
        <v>1400</v>
      </c>
      <c r="E7" s="9" t="s">
        <v>13</v>
      </c>
    </row>
    <row r="8" spans="2:5" x14ac:dyDescent="0.2">
      <c r="B8">
        <f t="shared" si="0"/>
        <v>60</v>
      </c>
      <c r="C8" s="8">
        <v>1500</v>
      </c>
      <c r="D8" s="8">
        <v>1554</v>
      </c>
      <c r="E8" s="9" t="s">
        <v>13</v>
      </c>
    </row>
    <row r="9" spans="2:5" x14ac:dyDescent="0.2">
      <c r="B9">
        <f t="shared" si="0"/>
        <v>66</v>
      </c>
      <c r="C9" s="8">
        <v>1650</v>
      </c>
      <c r="D9" s="8">
        <v>1701</v>
      </c>
      <c r="E9" s="9" t="s">
        <v>13</v>
      </c>
    </row>
    <row r="10" spans="2:5" x14ac:dyDescent="0.2">
      <c r="B10">
        <f t="shared" si="0"/>
        <v>72</v>
      </c>
      <c r="C10" s="8">
        <v>1800</v>
      </c>
      <c r="D10" s="8">
        <v>1848</v>
      </c>
      <c r="E10" s="9" t="s">
        <v>13</v>
      </c>
    </row>
    <row r="11" spans="2:5" x14ac:dyDescent="0.2">
      <c r="B11">
        <f t="shared" si="0"/>
        <v>104</v>
      </c>
      <c r="C11" s="8">
        <v>2600</v>
      </c>
      <c r="D11" s="8">
        <v>2684</v>
      </c>
      <c r="E11" s="9" t="s">
        <v>13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UF type</vt:lpstr>
      <vt:lpstr>Appendix</vt:lpstr>
      <vt:lpstr>OD</vt:lpstr>
      <vt:lpstr>'UF type'!Print_Area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日本ダクタイル鉄管協会</dc:creator>
  <cp:lastModifiedBy>takaaki.kagawa</cp:lastModifiedBy>
  <cp:lastPrinted>2019-06-03T06:00:42Z</cp:lastPrinted>
  <dcterms:created xsi:type="dcterms:W3CDTF">2008-09-12T01:01:57Z</dcterms:created>
  <dcterms:modified xsi:type="dcterms:W3CDTF">2021-04-27T19:53:51Z</dcterms:modified>
</cp:coreProperties>
</file>